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'Лист1'!$A$1:$AJ$36</definedName>
  </definedNames>
  <calcPr fullCalcOnLoad="1"/>
</workbook>
</file>

<file path=xl/sharedStrings.xml><?xml version="1.0" encoding="utf-8"?>
<sst xmlns="http://schemas.openxmlformats.org/spreadsheetml/2006/main" count="65" uniqueCount="37">
  <si>
    <t>Назва закладу</t>
  </si>
  <si>
    <t>№ п/п</t>
  </si>
  <si>
    <t>учні</t>
  </si>
  <si>
    <t>класи</t>
  </si>
  <si>
    <t>1 - 4 кл</t>
  </si>
  <si>
    <t>5-9 кл</t>
  </si>
  <si>
    <t>10 - 11 кл</t>
  </si>
  <si>
    <t>1 - 11 кл</t>
  </si>
  <si>
    <t xml:space="preserve">                                                              ЗОШ І-ІІІ ступеня МІСТО</t>
  </si>
  <si>
    <t xml:space="preserve">                                                              ЗОШ І-ІІІ ступеня СЕЛО</t>
  </si>
  <si>
    <t>Великобурлуцька ЗОШ І-ІІІ ст.</t>
  </si>
  <si>
    <t>Приколотнянська ЗОШ І-ІІІ ст.</t>
  </si>
  <si>
    <t xml:space="preserve">В-Бурлуцький ліцей </t>
  </si>
  <si>
    <t>Всього ЗОШ І-ІІІ ступеня</t>
  </si>
  <si>
    <t>Андріївська ЗОШ І-ІІІ ст.</t>
  </si>
  <si>
    <t>Всього по ЗОШ І-ІІІ ступеня село</t>
  </si>
  <si>
    <t xml:space="preserve">Всього по ЗОШ І-ІІІ ступеня </t>
  </si>
  <si>
    <t>Всього по району</t>
  </si>
  <si>
    <t>Всього по селу</t>
  </si>
  <si>
    <t>Всього по місту</t>
  </si>
  <si>
    <t>Гниличанська ЗОШ І-ІІІ ст.</t>
  </si>
  <si>
    <t>Вільхуватський НВК</t>
  </si>
  <si>
    <t>Григорівський НВК</t>
  </si>
  <si>
    <t>Катеринівська ЗОШ І-ІІІ ст.</t>
  </si>
  <si>
    <t>Міловська ЗОШ І-ІІІ ст.</t>
  </si>
  <si>
    <t>Підсереднянська ЗОШ І-ІІІ ст.</t>
  </si>
  <si>
    <t>Площанська ЗОШ І-ІІІ ст.</t>
  </si>
  <si>
    <t>Рубленська ЗОШ І-ІІІ ст.</t>
  </si>
  <si>
    <t>Хатнянська ЗОШ І-ІІІ ст.</t>
  </si>
  <si>
    <t>Червонохвильський НВК</t>
  </si>
  <si>
    <t>Шипуватська ЗОШ І-ІІІ ст.</t>
  </si>
  <si>
    <t>Федорівський НВК</t>
  </si>
  <si>
    <t>Першогнилицький НВК</t>
  </si>
  <si>
    <t>Новоолександрівська ЗОШ І-ІІІ ст.</t>
  </si>
  <si>
    <t>Черненський НВК</t>
  </si>
  <si>
    <t xml:space="preserve">Начальник відділу освіти                                                    І.В.Фірсов </t>
  </si>
  <si>
    <t xml:space="preserve"> МЕРЕЖА на 2017 -  2018 навчальний рік по Великобурлуцькому району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</si>
</sst>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textRotation="255"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textRotation="255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2" xfId="0" applyFont="1" applyBorder="1" applyAlignment="1">
      <alignment textRotation="255"/>
    </xf>
    <xf numFmtId="0" fontId="0" fillId="0" borderId="14" xfId="0" applyBorder="1" applyAlignment="1">
      <alignment textRotation="255"/>
    </xf>
    <xf numFmtId="0" fontId="2" fillId="0" borderId="14" xfId="0" applyFont="1" applyBorder="1" applyAlignment="1">
      <alignment textRotation="255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B1" sqref="B1:G5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4.00390625" style="0" customWidth="1"/>
    <col min="4" max="4" width="4.140625" style="0" customWidth="1"/>
    <col min="5" max="5" width="4.7109375" style="0" customWidth="1"/>
    <col min="6" max="6" width="4.8515625" style="0" customWidth="1"/>
    <col min="7" max="7" width="4.140625" style="0" customWidth="1"/>
    <col min="8" max="8" width="4.00390625" style="0" customWidth="1"/>
    <col min="9" max="9" width="3.421875" style="0" customWidth="1"/>
    <col min="10" max="10" width="3.7109375" style="0" customWidth="1"/>
    <col min="11" max="11" width="4.7109375" style="0" customWidth="1"/>
    <col min="12" max="12" width="4.28125" style="0" hidden="1" customWidth="1"/>
    <col min="13" max="13" width="5.140625" style="0" customWidth="1"/>
    <col min="14" max="14" width="4.00390625" style="0" customWidth="1"/>
    <col min="15" max="15" width="4.421875" style="0" customWidth="1"/>
    <col min="16" max="16" width="3.8515625" style="0" customWidth="1"/>
    <col min="17" max="17" width="4.00390625" style="0" customWidth="1"/>
    <col min="18" max="18" width="3.421875" style="0" customWidth="1"/>
    <col min="19" max="19" width="3.7109375" style="0" customWidth="1"/>
    <col min="20" max="20" width="4.140625" style="0" customWidth="1"/>
    <col min="21" max="21" width="3.8515625" style="0" customWidth="1"/>
    <col min="22" max="22" width="4.140625" style="0" customWidth="1"/>
    <col min="23" max="23" width="4.57421875" style="0" customWidth="1"/>
    <col min="24" max="24" width="4.421875" style="0" customWidth="1"/>
    <col min="25" max="25" width="4.421875" style="0" hidden="1" customWidth="1"/>
    <col min="26" max="26" width="5.28125" style="0" customWidth="1"/>
    <col min="27" max="27" width="4.140625" style="0" customWidth="1"/>
    <col min="28" max="28" width="4.00390625" style="0" customWidth="1"/>
    <col min="29" max="29" width="4.28125" style="0" customWidth="1"/>
    <col min="30" max="30" width="3.7109375" style="0" customWidth="1"/>
    <col min="31" max="31" width="5.28125" style="0" customWidth="1"/>
    <col min="32" max="32" width="0.2890625" style="0" hidden="1" customWidth="1"/>
    <col min="33" max="33" width="4.57421875" style="0" customWidth="1"/>
    <col min="34" max="34" width="5.7109375" style="0" customWidth="1"/>
    <col min="35" max="35" width="4.28125" style="0" hidden="1" customWidth="1"/>
    <col min="36" max="36" width="5.7109375" style="0" customWidth="1"/>
  </cols>
  <sheetData>
    <row r="1" spans="2:34" ht="10.5" customHeight="1">
      <c r="B1" s="15"/>
      <c r="C1" s="15"/>
      <c r="D1" s="15"/>
      <c r="E1" s="15"/>
      <c r="F1" s="15"/>
      <c r="G1" s="15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3" spans="1:36" ht="18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5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6:35" ht="4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ht="12.75" customHeight="1">
      <c r="A6" s="23" t="s">
        <v>1</v>
      </c>
      <c r="B6" s="23" t="s">
        <v>0</v>
      </c>
      <c r="C6" s="25">
        <v>1</v>
      </c>
      <c r="D6" s="26"/>
      <c r="E6" s="22">
        <v>2</v>
      </c>
      <c r="F6" s="22"/>
      <c r="G6" s="25">
        <v>3</v>
      </c>
      <c r="H6" s="32"/>
      <c r="I6" s="22">
        <v>4</v>
      </c>
      <c r="J6" s="22"/>
      <c r="K6" s="22" t="s">
        <v>4</v>
      </c>
      <c r="L6" s="22"/>
      <c r="M6" s="22"/>
      <c r="N6" s="22">
        <v>5</v>
      </c>
      <c r="O6" s="22"/>
      <c r="P6" s="22">
        <v>6</v>
      </c>
      <c r="Q6" s="22"/>
      <c r="R6" s="22">
        <v>7</v>
      </c>
      <c r="S6" s="22"/>
      <c r="T6" s="22">
        <v>8</v>
      </c>
      <c r="U6" s="22"/>
      <c r="V6" s="22">
        <v>9</v>
      </c>
      <c r="W6" s="22"/>
      <c r="X6" s="22" t="s">
        <v>5</v>
      </c>
      <c r="Y6" s="22"/>
      <c r="Z6" s="22"/>
      <c r="AA6" s="22">
        <v>10</v>
      </c>
      <c r="AB6" s="22"/>
      <c r="AC6" s="22">
        <v>11</v>
      </c>
      <c r="AD6" s="22"/>
      <c r="AE6" s="22" t="s">
        <v>6</v>
      </c>
      <c r="AF6" s="22"/>
      <c r="AG6" s="22"/>
      <c r="AH6" s="22" t="s">
        <v>7</v>
      </c>
      <c r="AI6" s="22"/>
      <c r="AJ6" s="22"/>
    </row>
    <row r="7" spans="1:36" ht="57.75">
      <c r="A7" s="24"/>
      <c r="B7" s="24"/>
      <c r="C7" s="1" t="s">
        <v>3</v>
      </c>
      <c r="D7" s="1" t="s">
        <v>2</v>
      </c>
      <c r="E7" s="3" t="s">
        <v>3</v>
      </c>
      <c r="F7" s="3" t="s">
        <v>2</v>
      </c>
      <c r="G7" s="3" t="s">
        <v>3</v>
      </c>
      <c r="H7" s="3" t="s">
        <v>2</v>
      </c>
      <c r="I7" s="3" t="s">
        <v>3</v>
      </c>
      <c r="J7" s="3" t="s">
        <v>2</v>
      </c>
      <c r="K7" s="29" t="s">
        <v>3</v>
      </c>
      <c r="L7" s="30"/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29" t="s">
        <v>3</v>
      </c>
      <c r="Y7" s="30"/>
      <c r="Z7" s="3" t="s">
        <v>2</v>
      </c>
      <c r="AA7" s="3" t="s">
        <v>3</v>
      </c>
      <c r="AB7" s="3" t="s">
        <v>2</v>
      </c>
      <c r="AC7" s="3" t="s">
        <v>3</v>
      </c>
      <c r="AD7" s="3" t="s">
        <v>2</v>
      </c>
      <c r="AE7" s="29" t="s">
        <v>3</v>
      </c>
      <c r="AF7" s="30"/>
      <c r="AG7" s="3" t="s">
        <v>2</v>
      </c>
      <c r="AH7" s="29" t="s">
        <v>3</v>
      </c>
      <c r="AI7" s="31"/>
      <c r="AJ7" s="3" t="s">
        <v>2</v>
      </c>
    </row>
    <row r="8" spans="1:36" ht="12.75" customHeight="1">
      <c r="A8" s="19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36" ht="12.75">
      <c r="A9" s="9">
        <v>1</v>
      </c>
      <c r="B9" s="10" t="s">
        <v>10</v>
      </c>
      <c r="C9" s="7">
        <v>2</v>
      </c>
      <c r="D9" s="7">
        <v>58</v>
      </c>
      <c r="E9" s="7">
        <v>3</v>
      </c>
      <c r="F9" s="7">
        <v>68</v>
      </c>
      <c r="G9" s="7">
        <v>2</v>
      </c>
      <c r="H9" s="7">
        <v>61</v>
      </c>
      <c r="I9" s="7">
        <v>2</v>
      </c>
      <c r="J9" s="7">
        <v>52</v>
      </c>
      <c r="K9" s="27">
        <f>C9+E9+G9+I9</f>
        <v>9</v>
      </c>
      <c r="L9" s="28"/>
      <c r="M9" s="7">
        <f>D9+F9+H9+J9</f>
        <v>239</v>
      </c>
      <c r="N9" s="7">
        <v>2</v>
      </c>
      <c r="O9" s="7">
        <v>54</v>
      </c>
      <c r="P9" s="7">
        <v>2</v>
      </c>
      <c r="Q9" s="7">
        <v>48</v>
      </c>
      <c r="R9" s="7">
        <v>2</v>
      </c>
      <c r="S9" s="7">
        <v>57</v>
      </c>
      <c r="T9" s="7">
        <v>2</v>
      </c>
      <c r="U9" s="7">
        <v>40</v>
      </c>
      <c r="V9" s="7">
        <v>2</v>
      </c>
      <c r="W9" s="7">
        <v>34</v>
      </c>
      <c r="X9" s="27">
        <f>N9+P9+R9+T9+V9</f>
        <v>10</v>
      </c>
      <c r="Y9" s="28"/>
      <c r="Z9" s="7">
        <f>O9+Q9+S9+U9+W9</f>
        <v>233</v>
      </c>
      <c r="AA9" s="7">
        <v>1</v>
      </c>
      <c r="AB9" s="7">
        <v>21</v>
      </c>
      <c r="AC9" s="7">
        <v>1</v>
      </c>
      <c r="AD9" s="7">
        <v>20</v>
      </c>
      <c r="AE9" s="27">
        <f>AA9+AC9</f>
        <v>2</v>
      </c>
      <c r="AF9" s="28"/>
      <c r="AG9" s="7">
        <f>AB9+AD9</f>
        <v>41</v>
      </c>
      <c r="AH9" s="27">
        <f>K9+X9+AE9</f>
        <v>21</v>
      </c>
      <c r="AI9" s="28"/>
      <c r="AJ9" s="7">
        <f>M9+Z9+AG9</f>
        <v>513</v>
      </c>
    </row>
    <row r="10" spans="1:36" ht="12.75">
      <c r="A10" s="9">
        <v>2</v>
      </c>
      <c r="B10" s="10" t="s">
        <v>11</v>
      </c>
      <c r="C10" s="7">
        <v>1</v>
      </c>
      <c r="D10" s="7">
        <v>31</v>
      </c>
      <c r="E10" s="7">
        <v>1</v>
      </c>
      <c r="F10" s="7">
        <v>20</v>
      </c>
      <c r="G10" s="7">
        <v>1</v>
      </c>
      <c r="H10" s="7">
        <v>26</v>
      </c>
      <c r="I10" s="7">
        <v>1</v>
      </c>
      <c r="J10" s="7">
        <v>26</v>
      </c>
      <c r="K10" s="27">
        <f>C10+E10+G10+I10</f>
        <v>4</v>
      </c>
      <c r="L10" s="28"/>
      <c r="M10" s="7">
        <f>D10+F10+H10+J10</f>
        <v>103</v>
      </c>
      <c r="N10" s="7">
        <v>1</v>
      </c>
      <c r="O10" s="7">
        <v>18</v>
      </c>
      <c r="P10" s="7">
        <v>1</v>
      </c>
      <c r="Q10" s="7">
        <v>12</v>
      </c>
      <c r="R10" s="7">
        <v>1</v>
      </c>
      <c r="S10" s="7">
        <v>22</v>
      </c>
      <c r="T10" s="7">
        <v>1</v>
      </c>
      <c r="U10" s="7">
        <v>24</v>
      </c>
      <c r="V10" s="7">
        <v>1</v>
      </c>
      <c r="W10" s="7">
        <v>18</v>
      </c>
      <c r="X10" s="27">
        <f>N10+P10+R10+T10+V10</f>
        <v>5</v>
      </c>
      <c r="Y10" s="28"/>
      <c r="Z10" s="7">
        <f>O10+Q10+S10+U10+W10</f>
        <v>94</v>
      </c>
      <c r="AA10" s="7">
        <v>1</v>
      </c>
      <c r="AB10" s="7">
        <v>8</v>
      </c>
      <c r="AC10" s="7">
        <v>1</v>
      </c>
      <c r="AD10" s="7">
        <v>5</v>
      </c>
      <c r="AE10" s="27">
        <f>AA10+AC10</f>
        <v>2</v>
      </c>
      <c r="AF10" s="28"/>
      <c r="AG10" s="7">
        <f>AB10+AD10</f>
        <v>13</v>
      </c>
      <c r="AH10" s="27">
        <f>K10+X10+AE10</f>
        <v>11</v>
      </c>
      <c r="AI10" s="28"/>
      <c r="AJ10" s="7">
        <f>M10+Z10+AG10</f>
        <v>210</v>
      </c>
    </row>
    <row r="11" spans="1:36" ht="12.75">
      <c r="A11" s="9">
        <v>3</v>
      </c>
      <c r="B11" s="10" t="s">
        <v>12</v>
      </c>
      <c r="C11" s="7"/>
      <c r="D11" s="7"/>
      <c r="E11" s="7"/>
      <c r="F11" s="7"/>
      <c r="G11" s="7"/>
      <c r="H11" s="7"/>
      <c r="I11" s="7"/>
      <c r="J11" s="7"/>
      <c r="K11" s="27"/>
      <c r="L11" s="28"/>
      <c r="M11" s="7"/>
      <c r="N11" s="7"/>
      <c r="O11" s="7"/>
      <c r="P11" s="7"/>
      <c r="Q11" s="7"/>
      <c r="R11" s="7"/>
      <c r="S11" s="7"/>
      <c r="T11" s="7">
        <v>1</v>
      </c>
      <c r="U11" s="7">
        <v>12</v>
      </c>
      <c r="V11" s="7">
        <v>1</v>
      </c>
      <c r="W11" s="7">
        <v>30</v>
      </c>
      <c r="X11" s="27">
        <f>T11+V11</f>
        <v>2</v>
      </c>
      <c r="Y11" s="28"/>
      <c r="Z11" s="7">
        <f>U11+W11</f>
        <v>42</v>
      </c>
      <c r="AA11" s="7">
        <v>1</v>
      </c>
      <c r="AB11" s="7">
        <v>15</v>
      </c>
      <c r="AC11" s="7">
        <v>1</v>
      </c>
      <c r="AD11" s="7">
        <v>23</v>
      </c>
      <c r="AE11" s="27">
        <f>AA11+AC11</f>
        <v>2</v>
      </c>
      <c r="AF11" s="28"/>
      <c r="AG11" s="7">
        <f>AB11+AD11</f>
        <v>38</v>
      </c>
      <c r="AH11" s="27">
        <f>X11+AE11</f>
        <v>4</v>
      </c>
      <c r="AI11" s="28"/>
      <c r="AJ11" s="7">
        <f>Z11+AG11</f>
        <v>80</v>
      </c>
    </row>
    <row r="12" spans="1:36" ht="12.75">
      <c r="A12" s="7"/>
      <c r="B12" s="11" t="s">
        <v>13</v>
      </c>
      <c r="C12" s="8">
        <f>SUM(C9:C11)</f>
        <v>3</v>
      </c>
      <c r="D12" s="8">
        <f aca="true" t="shared" si="0" ref="D12:AJ12">SUM(D9:D11)</f>
        <v>89</v>
      </c>
      <c r="E12" s="8">
        <f t="shared" si="0"/>
        <v>4</v>
      </c>
      <c r="F12" s="8">
        <f t="shared" si="0"/>
        <v>88</v>
      </c>
      <c r="G12" s="8">
        <f t="shared" si="0"/>
        <v>3</v>
      </c>
      <c r="H12" s="8">
        <f t="shared" si="0"/>
        <v>87</v>
      </c>
      <c r="I12" s="8">
        <f t="shared" si="0"/>
        <v>3</v>
      </c>
      <c r="J12" s="8">
        <f t="shared" si="0"/>
        <v>78</v>
      </c>
      <c r="K12" s="8">
        <f t="shared" si="0"/>
        <v>13</v>
      </c>
      <c r="L12" s="8">
        <f t="shared" si="0"/>
        <v>0</v>
      </c>
      <c r="M12" s="8">
        <f t="shared" si="0"/>
        <v>342</v>
      </c>
      <c r="N12" s="8">
        <f t="shared" si="0"/>
        <v>3</v>
      </c>
      <c r="O12" s="8">
        <f t="shared" si="0"/>
        <v>72</v>
      </c>
      <c r="P12" s="8">
        <f t="shared" si="0"/>
        <v>3</v>
      </c>
      <c r="Q12" s="8">
        <f t="shared" si="0"/>
        <v>60</v>
      </c>
      <c r="R12" s="8">
        <f t="shared" si="0"/>
        <v>3</v>
      </c>
      <c r="S12" s="8">
        <f t="shared" si="0"/>
        <v>79</v>
      </c>
      <c r="T12" s="8">
        <f t="shared" si="0"/>
        <v>4</v>
      </c>
      <c r="U12" s="8">
        <f t="shared" si="0"/>
        <v>76</v>
      </c>
      <c r="V12" s="8">
        <f t="shared" si="0"/>
        <v>4</v>
      </c>
      <c r="W12" s="8">
        <f t="shared" si="0"/>
        <v>82</v>
      </c>
      <c r="X12" s="8">
        <f t="shared" si="0"/>
        <v>17</v>
      </c>
      <c r="Y12" s="8">
        <f t="shared" si="0"/>
        <v>0</v>
      </c>
      <c r="Z12" s="8">
        <f t="shared" si="0"/>
        <v>369</v>
      </c>
      <c r="AA12" s="8">
        <f t="shared" si="0"/>
        <v>3</v>
      </c>
      <c r="AB12" s="8">
        <f t="shared" si="0"/>
        <v>44</v>
      </c>
      <c r="AC12" s="8">
        <f t="shared" si="0"/>
        <v>3</v>
      </c>
      <c r="AD12" s="8">
        <f t="shared" si="0"/>
        <v>48</v>
      </c>
      <c r="AE12" s="8">
        <f t="shared" si="0"/>
        <v>6</v>
      </c>
      <c r="AF12" s="8">
        <f t="shared" si="0"/>
        <v>0</v>
      </c>
      <c r="AG12" s="8">
        <f t="shared" si="0"/>
        <v>92</v>
      </c>
      <c r="AH12" s="8">
        <f t="shared" si="0"/>
        <v>36</v>
      </c>
      <c r="AI12" s="8">
        <f t="shared" si="0"/>
        <v>0</v>
      </c>
      <c r="AJ12" s="8">
        <f t="shared" si="0"/>
        <v>803</v>
      </c>
    </row>
    <row r="13" spans="1:36" ht="12.75" customHeight="1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</row>
    <row r="14" spans="1:36" ht="12.75">
      <c r="A14" s="5">
        <v>1</v>
      </c>
      <c r="B14" s="7" t="s">
        <v>14</v>
      </c>
      <c r="C14" s="7">
        <v>1</v>
      </c>
      <c r="D14" s="7">
        <v>6</v>
      </c>
      <c r="E14" s="7">
        <v>1</v>
      </c>
      <c r="F14" s="7">
        <v>10</v>
      </c>
      <c r="G14" s="7">
        <v>1</v>
      </c>
      <c r="H14" s="7">
        <v>9</v>
      </c>
      <c r="I14" s="7">
        <v>1</v>
      </c>
      <c r="J14" s="7">
        <v>7</v>
      </c>
      <c r="K14" s="27">
        <f>C14+E14+G14+I14</f>
        <v>4</v>
      </c>
      <c r="L14" s="28"/>
      <c r="M14" s="7">
        <f>D14+F14+H14+J14</f>
        <v>32</v>
      </c>
      <c r="N14" s="7">
        <v>1</v>
      </c>
      <c r="O14" s="7">
        <v>13</v>
      </c>
      <c r="P14" s="7">
        <v>1</v>
      </c>
      <c r="Q14" s="7">
        <v>6</v>
      </c>
      <c r="R14" s="7">
        <v>1</v>
      </c>
      <c r="S14" s="7">
        <v>12</v>
      </c>
      <c r="T14" s="7">
        <v>1</v>
      </c>
      <c r="U14" s="7">
        <v>11</v>
      </c>
      <c r="V14" s="7">
        <v>1</v>
      </c>
      <c r="W14" s="7">
        <v>8</v>
      </c>
      <c r="X14" s="27">
        <f aca="true" t="shared" si="1" ref="X14:X29">N14+P14+R14+T14+V14</f>
        <v>5</v>
      </c>
      <c r="Y14" s="28"/>
      <c r="Z14" s="7">
        <f>O14+Q14+S14+U14+W14</f>
        <v>50</v>
      </c>
      <c r="AA14" s="7">
        <v>1</v>
      </c>
      <c r="AB14" s="7">
        <v>9</v>
      </c>
      <c r="AC14" s="7">
        <v>1</v>
      </c>
      <c r="AD14" s="7">
        <v>6</v>
      </c>
      <c r="AE14" s="27">
        <f>AA14+AC14</f>
        <v>2</v>
      </c>
      <c r="AF14" s="28"/>
      <c r="AG14" s="7">
        <f aca="true" t="shared" si="2" ref="AG14:AG24">AB14+AD14</f>
        <v>15</v>
      </c>
      <c r="AH14" s="27">
        <f>K14+X14+AE14</f>
        <v>11</v>
      </c>
      <c r="AI14" s="28"/>
      <c r="AJ14" s="7">
        <f aca="true" t="shared" si="3" ref="AJ14:AJ29">M14+Z14+AG14</f>
        <v>97</v>
      </c>
    </row>
    <row r="15" spans="1:36" ht="12.75">
      <c r="A15" s="5">
        <v>2</v>
      </c>
      <c r="B15" s="7" t="s">
        <v>20</v>
      </c>
      <c r="C15" s="7">
        <v>0</v>
      </c>
      <c r="D15" s="7">
        <v>2</v>
      </c>
      <c r="E15" s="7">
        <v>1</v>
      </c>
      <c r="F15" s="7">
        <v>9</v>
      </c>
      <c r="G15" s="7">
        <v>0</v>
      </c>
      <c r="H15" s="7">
        <v>1</v>
      </c>
      <c r="I15" s="7">
        <v>0</v>
      </c>
      <c r="J15" s="7">
        <v>1</v>
      </c>
      <c r="K15" s="27">
        <f>C15+E15+G15+I15</f>
        <v>1</v>
      </c>
      <c r="L15" s="28"/>
      <c r="M15" s="7">
        <f>D15+F15+H15+J15</f>
        <v>13</v>
      </c>
      <c r="N15" s="7">
        <v>0</v>
      </c>
      <c r="O15" s="7">
        <v>1</v>
      </c>
      <c r="P15" s="7">
        <v>1</v>
      </c>
      <c r="Q15" s="7">
        <v>6</v>
      </c>
      <c r="R15" s="7">
        <v>0</v>
      </c>
      <c r="S15" s="7">
        <v>3</v>
      </c>
      <c r="T15" s="7">
        <v>1</v>
      </c>
      <c r="U15" s="7">
        <v>5</v>
      </c>
      <c r="V15" s="7">
        <v>1</v>
      </c>
      <c r="W15" s="7">
        <v>7</v>
      </c>
      <c r="X15" s="27">
        <f t="shared" si="1"/>
        <v>3</v>
      </c>
      <c r="Y15" s="28"/>
      <c r="Z15" s="7">
        <f>O15+Q15+S15+U15+W15</f>
        <v>22</v>
      </c>
      <c r="AA15" s="7">
        <v>0</v>
      </c>
      <c r="AB15" s="7">
        <v>1</v>
      </c>
      <c r="AC15" s="7">
        <v>1</v>
      </c>
      <c r="AD15" s="7">
        <v>5</v>
      </c>
      <c r="AE15" s="27">
        <v>1</v>
      </c>
      <c r="AF15" s="28"/>
      <c r="AG15" s="7">
        <f t="shared" si="2"/>
        <v>6</v>
      </c>
      <c r="AH15" s="27">
        <f>K15+X15+AE15</f>
        <v>5</v>
      </c>
      <c r="AI15" s="28"/>
      <c r="AJ15" s="7">
        <f t="shared" si="3"/>
        <v>41</v>
      </c>
    </row>
    <row r="16" spans="1:36" ht="12.75">
      <c r="A16" s="5">
        <v>3</v>
      </c>
      <c r="B16" s="7" t="s">
        <v>22</v>
      </c>
      <c r="C16" s="7">
        <v>0</v>
      </c>
      <c r="D16" s="7">
        <v>0</v>
      </c>
      <c r="E16" s="7">
        <v>1</v>
      </c>
      <c r="F16" s="7">
        <v>5</v>
      </c>
      <c r="G16" s="7">
        <v>1</v>
      </c>
      <c r="H16" s="7">
        <v>8</v>
      </c>
      <c r="I16" s="7">
        <v>1</v>
      </c>
      <c r="J16" s="7">
        <v>5</v>
      </c>
      <c r="K16" s="27">
        <f>C16+E16+G16+I16</f>
        <v>3</v>
      </c>
      <c r="L16" s="28"/>
      <c r="M16" s="7">
        <f>D16+F16+H16+J16</f>
        <v>18</v>
      </c>
      <c r="N16" s="7">
        <v>0</v>
      </c>
      <c r="O16" s="7">
        <v>3</v>
      </c>
      <c r="P16" s="7">
        <v>1</v>
      </c>
      <c r="Q16" s="7">
        <v>5</v>
      </c>
      <c r="R16" s="7">
        <v>0</v>
      </c>
      <c r="S16" s="7">
        <v>2</v>
      </c>
      <c r="T16" s="7">
        <v>1</v>
      </c>
      <c r="U16" s="7">
        <v>6</v>
      </c>
      <c r="V16" s="7">
        <v>1</v>
      </c>
      <c r="W16" s="7">
        <v>5</v>
      </c>
      <c r="X16" s="27">
        <f t="shared" si="1"/>
        <v>3</v>
      </c>
      <c r="Y16" s="28"/>
      <c r="Z16" s="7">
        <f aca="true" t="shared" si="4" ref="Z16:Z24">O16+Q16+S16+U16+W16</f>
        <v>21</v>
      </c>
      <c r="AA16" s="7">
        <v>0</v>
      </c>
      <c r="AB16" s="7">
        <v>4</v>
      </c>
      <c r="AC16" s="7">
        <v>0</v>
      </c>
      <c r="AD16" s="7">
        <v>2</v>
      </c>
      <c r="AE16" s="27">
        <f aca="true" t="shared" si="5" ref="AE16:AE29">AA16+AC16</f>
        <v>0</v>
      </c>
      <c r="AF16" s="28"/>
      <c r="AG16" s="7">
        <f t="shared" si="2"/>
        <v>6</v>
      </c>
      <c r="AH16" s="27">
        <f>K16+X16+AE16</f>
        <v>6</v>
      </c>
      <c r="AI16" s="28"/>
      <c r="AJ16" s="7">
        <f t="shared" si="3"/>
        <v>45</v>
      </c>
    </row>
    <row r="17" spans="1:36" ht="12.75">
      <c r="A17" s="5">
        <v>4</v>
      </c>
      <c r="B17" s="7" t="s">
        <v>21</v>
      </c>
      <c r="C17" s="7">
        <v>1</v>
      </c>
      <c r="D17" s="7">
        <v>25</v>
      </c>
      <c r="E17" s="7">
        <v>1</v>
      </c>
      <c r="F17" s="7">
        <v>13</v>
      </c>
      <c r="G17" s="7">
        <v>1</v>
      </c>
      <c r="H17" s="7">
        <v>13</v>
      </c>
      <c r="I17" s="7">
        <v>1</v>
      </c>
      <c r="J17" s="7">
        <v>13</v>
      </c>
      <c r="K17" s="27">
        <f>C17+E17+G17+I17</f>
        <v>4</v>
      </c>
      <c r="L17" s="28"/>
      <c r="M17" s="7">
        <f>D17+F17+H17+J17</f>
        <v>64</v>
      </c>
      <c r="N17" s="7">
        <v>1</v>
      </c>
      <c r="O17" s="7">
        <v>24</v>
      </c>
      <c r="P17" s="7">
        <v>1</v>
      </c>
      <c r="Q17" s="7">
        <v>18</v>
      </c>
      <c r="R17" s="7">
        <v>1</v>
      </c>
      <c r="S17" s="7">
        <v>11</v>
      </c>
      <c r="T17" s="7">
        <v>1</v>
      </c>
      <c r="U17" s="7">
        <v>12</v>
      </c>
      <c r="V17" s="7">
        <v>1</v>
      </c>
      <c r="W17" s="7">
        <v>14</v>
      </c>
      <c r="X17" s="27">
        <f t="shared" si="1"/>
        <v>5</v>
      </c>
      <c r="Y17" s="28"/>
      <c r="Z17" s="7">
        <f t="shared" si="4"/>
        <v>79</v>
      </c>
      <c r="AA17" s="7">
        <v>1</v>
      </c>
      <c r="AB17" s="7">
        <v>15</v>
      </c>
      <c r="AC17" s="7">
        <v>1</v>
      </c>
      <c r="AD17" s="7">
        <v>9</v>
      </c>
      <c r="AE17" s="27">
        <f t="shared" si="5"/>
        <v>2</v>
      </c>
      <c r="AF17" s="28"/>
      <c r="AG17" s="7">
        <f t="shared" si="2"/>
        <v>24</v>
      </c>
      <c r="AH17" s="27">
        <f>K17+X17+AE17</f>
        <v>11</v>
      </c>
      <c r="AI17" s="28"/>
      <c r="AJ17" s="7">
        <f t="shared" si="3"/>
        <v>167</v>
      </c>
    </row>
    <row r="18" spans="1:36" ht="12.75">
      <c r="A18" s="5">
        <v>5</v>
      </c>
      <c r="B18" s="7" t="s">
        <v>23</v>
      </c>
      <c r="C18" s="7">
        <v>1</v>
      </c>
      <c r="D18" s="7">
        <v>5</v>
      </c>
      <c r="E18" s="7">
        <v>0</v>
      </c>
      <c r="F18" s="7">
        <v>0</v>
      </c>
      <c r="G18" s="7">
        <v>1</v>
      </c>
      <c r="H18" s="7">
        <v>6</v>
      </c>
      <c r="I18" s="7">
        <v>0</v>
      </c>
      <c r="J18" s="7">
        <v>0</v>
      </c>
      <c r="K18" s="27">
        <f>C18+E18+G18+I18</f>
        <v>2</v>
      </c>
      <c r="L18" s="28"/>
      <c r="M18" s="7">
        <f>D18+F18+H18+J18</f>
        <v>11</v>
      </c>
      <c r="N18" s="7">
        <v>1</v>
      </c>
      <c r="O18" s="7">
        <v>9</v>
      </c>
      <c r="P18" s="7">
        <v>1</v>
      </c>
      <c r="Q18" s="7">
        <v>5</v>
      </c>
      <c r="R18" s="7">
        <v>1</v>
      </c>
      <c r="S18" s="7">
        <v>7</v>
      </c>
      <c r="T18" s="7">
        <v>0</v>
      </c>
      <c r="U18" s="7">
        <v>2</v>
      </c>
      <c r="V18" s="7">
        <v>0</v>
      </c>
      <c r="W18" s="7">
        <v>0</v>
      </c>
      <c r="X18" s="27">
        <f t="shared" si="1"/>
        <v>3</v>
      </c>
      <c r="Y18" s="28"/>
      <c r="Z18" s="7">
        <f>O18+Q18+S18+U18+W18</f>
        <v>23</v>
      </c>
      <c r="AA18" s="7">
        <v>0</v>
      </c>
      <c r="AB18" s="7">
        <v>0</v>
      </c>
      <c r="AC18" s="7">
        <v>0</v>
      </c>
      <c r="AD18" s="7">
        <v>4</v>
      </c>
      <c r="AE18" s="27">
        <f t="shared" si="5"/>
        <v>0</v>
      </c>
      <c r="AF18" s="28"/>
      <c r="AG18" s="7">
        <f t="shared" si="2"/>
        <v>4</v>
      </c>
      <c r="AH18" s="27">
        <f>K18+X18+AE18</f>
        <v>5</v>
      </c>
      <c r="AI18" s="28"/>
      <c r="AJ18" s="7">
        <f t="shared" si="3"/>
        <v>38</v>
      </c>
    </row>
    <row r="19" spans="1:36" ht="12.75">
      <c r="A19" s="5">
        <v>6</v>
      </c>
      <c r="B19" s="7" t="s">
        <v>24</v>
      </c>
      <c r="C19" s="7">
        <v>0</v>
      </c>
      <c r="D19" s="7">
        <v>4</v>
      </c>
      <c r="E19" s="7">
        <v>0</v>
      </c>
      <c r="F19" s="7">
        <v>2</v>
      </c>
      <c r="G19" s="7">
        <v>0</v>
      </c>
      <c r="H19" s="7">
        <v>4</v>
      </c>
      <c r="I19" s="7">
        <v>1</v>
      </c>
      <c r="J19" s="7">
        <v>5</v>
      </c>
      <c r="K19" s="27">
        <f>C19+E19+G19+I19</f>
        <v>1</v>
      </c>
      <c r="L19" s="28"/>
      <c r="M19" s="7">
        <f>D19+F19+H19+J19</f>
        <v>15</v>
      </c>
      <c r="N19" s="7">
        <v>0</v>
      </c>
      <c r="O19" s="7">
        <v>0</v>
      </c>
      <c r="P19" s="7">
        <v>0</v>
      </c>
      <c r="Q19" s="7">
        <v>1</v>
      </c>
      <c r="R19" s="7">
        <v>0</v>
      </c>
      <c r="S19" s="7">
        <v>2</v>
      </c>
      <c r="T19" s="7">
        <v>1</v>
      </c>
      <c r="U19" s="7">
        <v>6</v>
      </c>
      <c r="V19" s="7">
        <v>0</v>
      </c>
      <c r="W19" s="7">
        <v>0</v>
      </c>
      <c r="X19" s="27">
        <f t="shared" si="1"/>
        <v>1</v>
      </c>
      <c r="Y19" s="28"/>
      <c r="Z19" s="7">
        <f t="shared" si="4"/>
        <v>9</v>
      </c>
      <c r="AA19" s="7">
        <v>0</v>
      </c>
      <c r="AB19" s="7">
        <v>3</v>
      </c>
      <c r="AC19" s="7">
        <v>0</v>
      </c>
      <c r="AD19" s="7">
        <v>0</v>
      </c>
      <c r="AE19" s="27">
        <f t="shared" si="5"/>
        <v>0</v>
      </c>
      <c r="AF19" s="28"/>
      <c r="AG19" s="7">
        <f t="shared" si="2"/>
        <v>3</v>
      </c>
      <c r="AH19" s="27">
        <f aca="true" t="shared" si="6" ref="AH19:AH29">K19+X19+AE19</f>
        <v>2</v>
      </c>
      <c r="AI19" s="28"/>
      <c r="AJ19" s="7">
        <f t="shared" si="3"/>
        <v>27</v>
      </c>
    </row>
    <row r="20" spans="1:36" ht="12.75">
      <c r="A20" s="5">
        <v>7</v>
      </c>
      <c r="B20" s="7" t="s">
        <v>33</v>
      </c>
      <c r="C20" s="7">
        <v>0</v>
      </c>
      <c r="D20" s="7">
        <v>3</v>
      </c>
      <c r="E20" s="7">
        <v>1</v>
      </c>
      <c r="F20" s="7">
        <v>10</v>
      </c>
      <c r="G20" s="7">
        <v>0</v>
      </c>
      <c r="H20" s="7">
        <v>0</v>
      </c>
      <c r="I20" s="7">
        <v>1</v>
      </c>
      <c r="J20" s="7">
        <v>6</v>
      </c>
      <c r="K20" s="27">
        <f>C20+E20+G20+I20</f>
        <v>2</v>
      </c>
      <c r="L20" s="28"/>
      <c r="M20" s="7">
        <f>D20+F20+H20+J20</f>
        <v>19</v>
      </c>
      <c r="N20" s="7">
        <v>1</v>
      </c>
      <c r="O20" s="7">
        <v>9</v>
      </c>
      <c r="P20" s="7">
        <v>0</v>
      </c>
      <c r="Q20" s="7">
        <v>1</v>
      </c>
      <c r="R20" s="7">
        <v>0</v>
      </c>
      <c r="S20" s="7">
        <v>3</v>
      </c>
      <c r="T20" s="7">
        <v>0</v>
      </c>
      <c r="U20" s="7">
        <v>4</v>
      </c>
      <c r="V20" s="7">
        <v>1</v>
      </c>
      <c r="W20" s="7">
        <v>9</v>
      </c>
      <c r="X20" s="27">
        <f t="shared" si="1"/>
        <v>2</v>
      </c>
      <c r="Y20" s="28"/>
      <c r="Z20" s="7">
        <f t="shared" si="4"/>
        <v>26</v>
      </c>
      <c r="AA20" s="7">
        <v>0</v>
      </c>
      <c r="AB20" s="7">
        <v>0</v>
      </c>
      <c r="AC20" s="7">
        <v>1</v>
      </c>
      <c r="AD20" s="7">
        <v>5</v>
      </c>
      <c r="AE20" s="27">
        <f t="shared" si="5"/>
        <v>1</v>
      </c>
      <c r="AF20" s="28"/>
      <c r="AG20" s="7">
        <f t="shared" si="2"/>
        <v>5</v>
      </c>
      <c r="AH20" s="27">
        <f t="shared" si="6"/>
        <v>5</v>
      </c>
      <c r="AI20" s="28"/>
      <c r="AJ20" s="7">
        <f t="shared" si="3"/>
        <v>50</v>
      </c>
    </row>
    <row r="21" spans="1:36" ht="12.75">
      <c r="A21" s="5">
        <v>8</v>
      </c>
      <c r="B21" s="7" t="s">
        <v>32</v>
      </c>
      <c r="C21" s="7">
        <v>0</v>
      </c>
      <c r="D21" s="7">
        <v>1</v>
      </c>
      <c r="E21" s="7">
        <v>1</v>
      </c>
      <c r="F21" s="7">
        <v>5</v>
      </c>
      <c r="G21" s="7">
        <v>0</v>
      </c>
      <c r="H21" s="7">
        <v>0</v>
      </c>
      <c r="I21" s="7">
        <v>0</v>
      </c>
      <c r="J21" s="7">
        <v>3</v>
      </c>
      <c r="K21" s="27">
        <f>C21+E21+G21+I21</f>
        <v>1</v>
      </c>
      <c r="L21" s="28"/>
      <c r="M21" s="7">
        <f>D21+F21+H21+J21</f>
        <v>9</v>
      </c>
      <c r="N21" s="7">
        <v>0</v>
      </c>
      <c r="O21" s="7">
        <v>2</v>
      </c>
      <c r="P21" s="7">
        <v>1</v>
      </c>
      <c r="Q21" s="7">
        <v>6</v>
      </c>
      <c r="R21" s="7">
        <v>0</v>
      </c>
      <c r="S21" s="7">
        <v>4</v>
      </c>
      <c r="T21" s="7">
        <v>0</v>
      </c>
      <c r="U21" s="7">
        <v>2</v>
      </c>
      <c r="V21" s="7">
        <v>1</v>
      </c>
      <c r="W21" s="7">
        <v>5</v>
      </c>
      <c r="X21" s="27">
        <f t="shared" si="1"/>
        <v>2</v>
      </c>
      <c r="Y21" s="28"/>
      <c r="Z21" s="7">
        <f t="shared" si="4"/>
        <v>19</v>
      </c>
      <c r="AA21" s="7">
        <v>1</v>
      </c>
      <c r="AB21" s="7">
        <v>5</v>
      </c>
      <c r="AC21" s="7">
        <v>0</v>
      </c>
      <c r="AD21" s="7">
        <v>0</v>
      </c>
      <c r="AE21" s="27">
        <f t="shared" si="5"/>
        <v>1</v>
      </c>
      <c r="AF21" s="28"/>
      <c r="AG21" s="7">
        <f t="shared" si="2"/>
        <v>5</v>
      </c>
      <c r="AH21" s="27">
        <f t="shared" si="6"/>
        <v>4</v>
      </c>
      <c r="AI21" s="28"/>
      <c r="AJ21" s="7">
        <f t="shared" si="3"/>
        <v>33</v>
      </c>
    </row>
    <row r="22" spans="1:36" ht="12.75">
      <c r="A22" s="5">
        <v>9</v>
      </c>
      <c r="B22" s="7" t="s">
        <v>25</v>
      </c>
      <c r="C22" s="7">
        <v>1</v>
      </c>
      <c r="D22" s="7">
        <v>14</v>
      </c>
      <c r="E22" s="7">
        <v>1</v>
      </c>
      <c r="F22" s="7">
        <v>12</v>
      </c>
      <c r="G22" s="7">
        <v>1</v>
      </c>
      <c r="H22" s="7">
        <v>6</v>
      </c>
      <c r="I22" s="7">
        <v>1</v>
      </c>
      <c r="J22" s="7">
        <v>12</v>
      </c>
      <c r="K22" s="27">
        <f>C22+E22+G22+I22</f>
        <v>4</v>
      </c>
      <c r="L22" s="28"/>
      <c r="M22" s="7">
        <f>D22+F22+H22+J22</f>
        <v>44</v>
      </c>
      <c r="N22" s="7">
        <v>1</v>
      </c>
      <c r="O22" s="7">
        <v>13</v>
      </c>
      <c r="P22" s="7">
        <v>1</v>
      </c>
      <c r="Q22" s="7">
        <v>12</v>
      </c>
      <c r="R22" s="7">
        <v>1</v>
      </c>
      <c r="S22" s="7">
        <v>6</v>
      </c>
      <c r="T22" s="7">
        <v>1</v>
      </c>
      <c r="U22" s="7">
        <v>11</v>
      </c>
      <c r="V22" s="7">
        <v>1</v>
      </c>
      <c r="W22" s="7">
        <v>13</v>
      </c>
      <c r="X22" s="27">
        <f t="shared" si="1"/>
        <v>5</v>
      </c>
      <c r="Y22" s="28"/>
      <c r="Z22" s="7">
        <f>O22+Q22+S22+U22+W22</f>
        <v>55</v>
      </c>
      <c r="AA22" s="7">
        <v>1</v>
      </c>
      <c r="AB22" s="7">
        <v>8</v>
      </c>
      <c r="AC22" s="7">
        <v>1</v>
      </c>
      <c r="AD22" s="7">
        <v>7</v>
      </c>
      <c r="AE22" s="27">
        <f t="shared" si="5"/>
        <v>2</v>
      </c>
      <c r="AF22" s="28"/>
      <c r="AG22" s="7">
        <f t="shared" si="2"/>
        <v>15</v>
      </c>
      <c r="AH22" s="27">
        <f t="shared" si="6"/>
        <v>11</v>
      </c>
      <c r="AI22" s="28"/>
      <c r="AJ22" s="7">
        <f t="shared" si="3"/>
        <v>114</v>
      </c>
    </row>
    <row r="23" spans="1:36" ht="12.75">
      <c r="A23" s="5">
        <v>10</v>
      </c>
      <c r="B23" s="7" t="s">
        <v>26</v>
      </c>
      <c r="C23" s="7">
        <v>1</v>
      </c>
      <c r="D23" s="7">
        <v>15</v>
      </c>
      <c r="E23" s="7">
        <v>1</v>
      </c>
      <c r="F23" s="7">
        <v>6</v>
      </c>
      <c r="G23" s="7">
        <v>1</v>
      </c>
      <c r="H23" s="7">
        <v>11</v>
      </c>
      <c r="I23" s="7">
        <v>1</v>
      </c>
      <c r="J23" s="7">
        <v>7</v>
      </c>
      <c r="K23" s="27">
        <f>C23+E23+G23+I23</f>
        <v>4</v>
      </c>
      <c r="L23" s="28"/>
      <c r="M23" s="7">
        <f>D23+F23+H23+J23</f>
        <v>39</v>
      </c>
      <c r="N23" s="7">
        <v>1</v>
      </c>
      <c r="O23" s="7">
        <v>5</v>
      </c>
      <c r="P23" s="7">
        <v>1</v>
      </c>
      <c r="Q23" s="7">
        <v>8</v>
      </c>
      <c r="R23" s="7">
        <v>1</v>
      </c>
      <c r="S23" s="7">
        <v>9</v>
      </c>
      <c r="T23" s="7">
        <v>1</v>
      </c>
      <c r="U23" s="7">
        <v>6</v>
      </c>
      <c r="V23" s="7">
        <v>1</v>
      </c>
      <c r="W23" s="7">
        <v>9</v>
      </c>
      <c r="X23" s="27">
        <f t="shared" si="1"/>
        <v>5</v>
      </c>
      <c r="Y23" s="28"/>
      <c r="Z23" s="7">
        <f t="shared" si="4"/>
        <v>37</v>
      </c>
      <c r="AA23" s="7">
        <v>1</v>
      </c>
      <c r="AB23" s="7">
        <v>5</v>
      </c>
      <c r="AC23" s="7">
        <v>1</v>
      </c>
      <c r="AD23" s="7">
        <v>8</v>
      </c>
      <c r="AE23" s="27">
        <f t="shared" si="5"/>
        <v>2</v>
      </c>
      <c r="AF23" s="28"/>
      <c r="AG23" s="7">
        <f t="shared" si="2"/>
        <v>13</v>
      </c>
      <c r="AH23" s="27">
        <f t="shared" si="6"/>
        <v>11</v>
      </c>
      <c r="AI23" s="28"/>
      <c r="AJ23" s="7">
        <f t="shared" si="3"/>
        <v>89</v>
      </c>
    </row>
    <row r="24" spans="1:36" ht="12.75">
      <c r="A24" s="5">
        <v>11</v>
      </c>
      <c r="B24" s="7" t="s">
        <v>27</v>
      </c>
      <c r="C24" s="7">
        <v>0</v>
      </c>
      <c r="D24" s="7">
        <v>2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3</v>
      </c>
      <c r="K24" s="27">
        <f>C24+E24+G24+I24</f>
        <v>0</v>
      </c>
      <c r="L24" s="28"/>
      <c r="M24" s="7">
        <f>D24+F24+H24+J24</f>
        <v>9</v>
      </c>
      <c r="N24" s="7">
        <v>0</v>
      </c>
      <c r="O24" s="7">
        <v>1</v>
      </c>
      <c r="P24" s="7">
        <v>1</v>
      </c>
      <c r="Q24" s="7">
        <v>6</v>
      </c>
      <c r="R24" s="7">
        <v>0</v>
      </c>
      <c r="S24" s="7">
        <v>1</v>
      </c>
      <c r="T24" s="7">
        <v>0</v>
      </c>
      <c r="U24" s="7">
        <v>4</v>
      </c>
      <c r="V24" s="7">
        <v>0</v>
      </c>
      <c r="W24" s="7">
        <v>0</v>
      </c>
      <c r="X24" s="27">
        <f t="shared" si="1"/>
        <v>1</v>
      </c>
      <c r="Y24" s="28"/>
      <c r="Z24" s="7">
        <f t="shared" si="4"/>
        <v>12</v>
      </c>
      <c r="AA24" s="7">
        <v>0</v>
      </c>
      <c r="AB24" s="7">
        <v>4</v>
      </c>
      <c r="AC24" s="7">
        <v>1</v>
      </c>
      <c r="AD24" s="7">
        <v>6</v>
      </c>
      <c r="AE24" s="27">
        <f t="shared" si="5"/>
        <v>1</v>
      </c>
      <c r="AF24" s="28"/>
      <c r="AG24" s="7">
        <f t="shared" si="2"/>
        <v>10</v>
      </c>
      <c r="AH24" s="27">
        <f t="shared" si="6"/>
        <v>2</v>
      </c>
      <c r="AI24" s="28"/>
      <c r="AJ24" s="7">
        <f>M24+Z24+AG24</f>
        <v>31</v>
      </c>
    </row>
    <row r="25" spans="1:36" ht="12.75">
      <c r="A25" s="5">
        <v>12</v>
      </c>
      <c r="B25" s="6" t="s">
        <v>31</v>
      </c>
      <c r="C25" s="7">
        <v>1</v>
      </c>
      <c r="D25" s="7">
        <v>6</v>
      </c>
      <c r="E25" s="7">
        <v>1</v>
      </c>
      <c r="F25" s="7">
        <v>9</v>
      </c>
      <c r="G25" s="7">
        <v>0</v>
      </c>
      <c r="H25" s="7">
        <v>4</v>
      </c>
      <c r="I25" s="7">
        <v>1</v>
      </c>
      <c r="J25" s="7">
        <v>7</v>
      </c>
      <c r="K25" s="27">
        <f>C25+E25+G25+I25</f>
        <v>3</v>
      </c>
      <c r="L25" s="28"/>
      <c r="M25" s="7">
        <f>D25+F25+H25+J25</f>
        <v>26</v>
      </c>
      <c r="N25" s="7">
        <v>0</v>
      </c>
      <c r="O25" s="7">
        <v>4</v>
      </c>
      <c r="P25" s="7">
        <v>1</v>
      </c>
      <c r="Q25" s="7">
        <v>7</v>
      </c>
      <c r="R25" s="7">
        <v>1</v>
      </c>
      <c r="S25" s="7">
        <v>14</v>
      </c>
      <c r="T25" s="7">
        <v>1</v>
      </c>
      <c r="U25" s="7">
        <v>5</v>
      </c>
      <c r="V25" s="7">
        <v>1</v>
      </c>
      <c r="W25" s="7">
        <v>9</v>
      </c>
      <c r="X25" s="27">
        <f t="shared" si="1"/>
        <v>4</v>
      </c>
      <c r="Y25" s="28"/>
      <c r="Z25" s="7">
        <f>O25+Q25+S25+U25+W25</f>
        <v>39</v>
      </c>
      <c r="AA25" s="7">
        <v>0</v>
      </c>
      <c r="AB25" s="7">
        <v>0</v>
      </c>
      <c r="AC25" s="7">
        <v>1</v>
      </c>
      <c r="AD25" s="7">
        <v>7</v>
      </c>
      <c r="AE25" s="27">
        <f t="shared" si="5"/>
        <v>1</v>
      </c>
      <c r="AF25" s="28"/>
      <c r="AG25" s="7">
        <f>AB25+AD25</f>
        <v>7</v>
      </c>
      <c r="AH25" s="27">
        <f t="shared" si="6"/>
        <v>8</v>
      </c>
      <c r="AI25" s="28"/>
      <c r="AJ25" s="7">
        <f t="shared" si="3"/>
        <v>72</v>
      </c>
    </row>
    <row r="26" spans="1:36" ht="12.75">
      <c r="A26" s="5">
        <v>13</v>
      </c>
      <c r="B26" s="7" t="s">
        <v>28</v>
      </c>
      <c r="C26" s="7">
        <v>1</v>
      </c>
      <c r="D26" s="7">
        <v>6</v>
      </c>
      <c r="E26" s="7">
        <v>0</v>
      </c>
      <c r="F26" s="7">
        <v>2</v>
      </c>
      <c r="G26" s="7">
        <v>1</v>
      </c>
      <c r="H26" s="7">
        <v>5</v>
      </c>
      <c r="I26" s="7">
        <v>0</v>
      </c>
      <c r="J26" s="7">
        <v>0</v>
      </c>
      <c r="K26" s="27">
        <f>C26+E26+G26+I26</f>
        <v>2</v>
      </c>
      <c r="L26" s="28"/>
      <c r="M26" s="7">
        <f>D26+F26+H26+J26</f>
        <v>13</v>
      </c>
      <c r="N26" s="7">
        <v>0</v>
      </c>
      <c r="O26" s="7">
        <v>4</v>
      </c>
      <c r="P26" s="7">
        <v>0</v>
      </c>
      <c r="Q26" s="7">
        <v>0</v>
      </c>
      <c r="R26" s="7">
        <v>1</v>
      </c>
      <c r="S26" s="7">
        <v>5</v>
      </c>
      <c r="T26" s="7">
        <v>1</v>
      </c>
      <c r="U26" s="7">
        <v>5</v>
      </c>
      <c r="V26" s="7">
        <v>1</v>
      </c>
      <c r="W26" s="7">
        <v>8</v>
      </c>
      <c r="X26" s="27">
        <f t="shared" si="1"/>
        <v>3</v>
      </c>
      <c r="Y26" s="28"/>
      <c r="Z26" s="7">
        <f>O26+Q26+S26+U26+W26</f>
        <v>22</v>
      </c>
      <c r="AA26" s="7">
        <v>0</v>
      </c>
      <c r="AB26" s="7">
        <v>0</v>
      </c>
      <c r="AC26" s="7">
        <v>0</v>
      </c>
      <c r="AD26" s="7">
        <v>2</v>
      </c>
      <c r="AE26" s="27">
        <f t="shared" si="5"/>
        <v>0</v>
      </c>
      <c r="AF26" s="28"/>
      <c r="AG26" s="7">
        <f>AB26+AD26</f>
        <v>2</v>
      </c>
      <c r="AH26" s="27">
        <f t="shared" si="6"/>
        <v>5</v>
      </c>
      <c r="AI26" s="28"/>
      <c r="AJ26" s="7">
        <f t="shared" si="3"/>
        <v>37</v>
      </c>
    </row>
    <row r="27" spans="1:36" ht="12.75">
      <c r="A27" s="5">
        <v>14</v>
      </c>
      <c r="B27" s="7" t="s">
        <v>34</v>
      </c>
      <c r="C27" s="7">
        <v>0</v>
      </c>
      <c r="D27" s="7">
        <v>2</v>
      </c>
      <c r="E27" s="7">
        <v>1</v>
      </c>
      <c r="F27" s="7">
        <v>7</v>
      </c>
      <c r="G27" s="7">
        <v>1</v>
      </c>
      <c r="H27" s="7">
        <v>7</v>
      </c>
      <c r="I27" s="7">
        <v>0</v>
      </c>
      <c r="J27" s="7">
        <v>0</v>
      </c>
      <c r="K27" s="27">
        <f>I27+G27+E27+C27</f>
        <v>2</v>
      </c>
      <c r="L27" s="28"/>
      <c r="M27" s="7">
        <f>D27+F27+H27+J27</f>
        <v>16</v>
      </c>
      <c r="N27" s="7">
        <v>0</v>
      </c>
      <c r="O27" s="7">
        <v>4</v>
      </c>
      <c r="P27" s="7">
        <v>0</v>
      </c>
      <c r="Q27" s="7">
        <v>0</v>
      </c>
      <c r="R27" s="7">
        <v>0</v>
      </c>
      <c r="S27" s="7">
        <v>3</v>
      </c>
      <c r="T27" s="7">
        <v>1</v>
      </c>
      <c r="U27" s="7">
        <v>5</v>
      </c>
      <c r="V27" s="7">
        <v>1</v>
      </c>
      <c r="W27" s="7">
        <v>6</v>
      </c>
      <c r="X27" s="27">
        <f t="shared" si="1"/>
        <v>2</v>
      </c>
      <c r="Y27" s="28"/>
      <c r="Z27" s="7">
        <f>O27+Q27+S27+U27+W27</f>
        <v>18</v>
      </c>
      <c r="AA27" s="7">
        <v>1</v>
      </c>
      <c r="AB27" s="7">
        <v>5</v>
      </c>
      <c r="AC27" s="7">
        <v>0</v>
      </c>
      <c r="AD27" s="7">
        <v>1</v>
      </c>
      <c r="AE27" s="27">
        <f t="shared" si="5"/>
        <v>1</v>
      </c>
      <c r="AF27" s="28"/>
      <c r="AG27" s="7">
        <f>AB27+AD27</f>
        <v>6</v>
      </c>
      <c r="AH27" s="27">
        <f t="shared" si="6"/>
        <v>5</v>
      </c>
      <c r="AI27" s="28"/>
      <c r="AJ27" s="7">
        <f t="shared" si="3"/>
        <v>40</v>
      </c>
    </row>
    <row r="28" spans="1:36" ht="12.75">
      <c r="A28" s="5">
        <v>15</v>
      </c>
      <c r="B28" s="7" t="s">
        <v>29</v>
      </c>
      <c r="C28" s="7">
        <v>1</v>
      </c>
      <c r="D28" s="7">
        <v>13</v>
      </c>
      <c r="E28" s="7">
        <v>1</v>
      </c>
      <c r="F28" s="7">
        <v>6</v>
      </c>
      <c r="G28" s="7">
        <v>1</v>
      </c>
      <c r="H28" s="7">
        <v>12</v>
      </c>
      <c r="I28" s="7">
        <v>0</v>
      </c>
      <c r="J28" s="7">
        <v>4</v>
      </c>
      <c r="K28" s="27">
        <f>C28+E28+G28+I28</f>
        <v>3</v>
      </c>
      <c r="L28" s="28"/>
      <c r="M28" s="7">
        <f>D28+F28+H28+J28</f>
        <v>35</v>
      </c>
      <c r="N28" s="7">
        <v>1</v>
      </c>
      <c r="O28" s="7">
        <v>6</v>
      </c>
      <c r="P28" s="7">
        <v>1</v>
      </c>
      <c r="Q28" s="7">
        <v>6</v>
      </c>
      <c r="R28" s="7">
        <v>1</v>
      </c>
      <c r="S28" s="7">
        <v>5</v>
      </c>
      <c r="T28" s="7">
        <v>1</v>
      </c>
      <c r="U28" s="7">
        <v>6</v>
      </c>
      <c r="V28" s="7">
        <v>1</v>
      </c>
      <c r="W28" s="7">
        <v>13</v>
      </c>
      <c r="X28" s="27">
        <f t="shared" si="1"/>
        <v>5</v>
      </c>
      <c r="Y28" s="28"/>
      <c r="Z28" s="7">
        <f>O28+Q28+S28+U28+W28</f>
        <v>36</v>
      </c>
      <c r="AA28" s="7">
        <v>1</v>
      </c>
      <c r="AB28" s="7">
        <v>5</v>
      </c>
      <c r="AC28" s="7">
        <v>0</v>
      </c>
      <c r="AD28" s="7">
        <v>4</v>
      </c>
      <c r="AE28" s="27">
        <f t="shared" si="5"/>
        <v>1</v>
      </c>
      <c r="AF28" s="28"/>
      <c r="AG28" s="7">
        <f>AB28+AD28</f>
        <v>9</v>
      </c>
      <c r="AH28" s="27">
        <f t="shared" si="6"/>
        <v>9</v>
      </c>
      <c r="AI28" s="28"/>
      <c r="AJ28" s="7">
        <f t="shared" si="3"/>
        <v>80</v>
      </c>
    </row>
    <row r="29" spans="1:36" ht="12.75">
      <c r="A29" s="5">
        <v>16</v>
      </c>
      <c r="B29" s="7" t="s">
        <v>30</v>
      </c>
      <c r="C29" s="7">
        <v>1</v>
      </c>
      <c r="D29" s="7">
        <v>13</v>
      </c>
      <c r="E29" s="7">
        <v>1</v>
      </c>
      <c r="F29" s="7">
        <v>20</v>
      </c>
      <c r="G29" s="7">
        <v>1</v>
      </c>
      <c r="H29" s="7">
        <v>8</v>
      </c>
      <c r="I29" s="7">
        <v>1</v>
      </c>
      <c r="J29" s="7">
        <v>14</v>
      </c>
      <c r="K29" s="27">
        <f>C29+E29+G29+I29</f>
        <v>4</v>
      </c>
      <c r="L29" s="28"/>
      <c r="M29" s="7">
        <f>D29+F29+H29+J29</f>
        <v>55</v>
      </c>
      <c r="N29" s="7">
        <v>1</v>
      </c>
      <c r="O29" s="7">
        <v>16</v>
      </c>
      <c r="P29" s="7">
        <v>1</v>
      </c>
      <c r="Q29" s="7">
        <v>6</v>
      </c>
      <c r="R29" s="7">
        <v>1</v>
      </c>
      <c r="S29" s="7">
        <v>9</v>
      </c>
      <c r="T29" s="7">
        <v>1</v>
      </c>
      <c r="U29" s="7">
        <v>11</v>
      </c>
      <c r="V29" s="7">
        <v>1</v>
      </c>
      <c r="W29" s="7">
        <v>14</v>
      </c>
      <c r="X29" s="27">
        <f t="shared" si="1"/>
        <v>5</v>
      </c>
      <c r="Y29" s="28"/>
      <c r="Z29" s="7">
        <f>O29+Q29+S29+U29+W29</f>
        <v>56</v>
      </c>
      <c r="AA29" s="7">
        <v>1</v>
      </c>
      <c r="AB29" s="7">
        <v>8</v>
      </c>
      <c r="AC29" s="7">
        <v>1</v>
      </c>
      <c r="AD29" s="7">
        <v>8</v>
      </c>
      <c r="AE29" s="27">
        <f t="shared" si="5"/>
        <v>2</v>
      </c>
      <c r="AF29" s="28"/>
      <c r="AG29" s="7">
        <f>AB29+AD29</f>
        <v>16</v>
      </c>
      <c r="AH29" s="27">
        <f t="shared" si="6"/>
        <v>11</v>
      </c>
      <c r="AI29" s="28"/>
      <c r="AJ29" s="7">
        <f t="shared" si="3"/>
        <v>127</v>
      </c>
    </row>
    <row r="30" spans="1:36" ht="12.75">
      <c r="A30" s="7"/>
      <c r="B30" s="12" t="s">
        <v>15</v>
      </c>
      <c r="C30" s="8">
        <f>SUM(C14:C29)</f>
        <v>9</v>
      </c>
      <c r="D30" s="8">
        <f aca="true" t="shared" si="7" ref="D30:AJ30">SUM(D14:D29)</f>
        <v>117</v>
      </c>
      <c r="E30" s="8">
        <f t="shared" si="7"/>
        <v>12</v>
      </c>
      <c r="F30" s="8">
        <f t="shared" si="7"/>
        <v>120</v>
      </c>
      <c r="G30" s="8">
        <f t="shared" si="7"/>
        <v>10</v>
      </c>
      <c r="H30" s="8">
        <f t="shared" si="7"/>
        <v>94</v>
      </c>
      <c r="I30" s="8">
        <f t="shared" si="7"/>
        <v>9</v>
      </c>
      <c r="J30" s="8">
        <f>SUM(J14:J29)</f>
        <v>87</v>
      </c>
      <c r="K30" s="8">
        <f t="shared" si="7"/>
        <v>40</v>
      </c>
      <c r="L30" s="8">
        <f t="shared" si="7"/>
        <v>0</v>
      </c>
      <c r="M30" s="8">
        <f t="shared" si="7"/>
        <v>418</v>
      </c>
      <c r="N30" s="8">
        <f t="shared" si="7"/>
        <v>8</v>
      </c>
      <c r="O30" s="8">
        <f t="shared" si="7"/>
        <v>114</v>
      </c>
      <c r="P30" s="8">
        <f t="shared" si="7"/>
        <v>12</v>
      </c>
      <c r="Q30" s="8">
        <f t="shared" si="7"/>
        <v>93</v>
      </c>
      <c r="R30" s="8">
        <f t="shared" si="7"/>
        <v>9</v>
      </c>
      <c r="S30" s="8">
        <f t="shared" si="7"/>
        <v>96</v>
      </c>
      <c r="T30" s="8">
        <f t="shared" si="7"/>
        <v>12</v>
      </c>
      <c r="U30" s="8">
        <f t="shared" si="7"/>
        <v>101</v>
      </c>
      <c r="V30" s="8">
        <f t="shared" si="7"/>
        <v>13</v>
      </c>
      <c r="W30" s="8">
        <f t="shared" si="7"/>
        <v>120</v>
      </c>
      <c r="X30" s="8">
        <f t="shared" si="7"/>
        <v>54</v>
      </c>
      <c r="Y30" s="8">
        <f t="shared" si="7"/>
        <v>0</v>
      </c>
      <c r="Z30" s="8">
        <f t="shared" si="7"/>
        <v>524</v>
      </c>
      <c r="AA30" s="8">
        <f t="shared" si="7"/>
        <v>8</v>
      </c>
      <c r="AB30" s="8">
        <f t="shared" si="7"/>
        <v>72</v>
      </c>
      <c r="AC30" s="8">
        <f t="shared" si="7"/>
        <v>9</v>
      </c>
      <c r="AD30" s="8">
        <f t="shared" si="7"/>
        <v>74</v>
      </c>
      <c r="AE30" s="8">
        <f t="shared" si="7"/>
        <v>17</v>
      </c>
      <c r="AF30" s="8">
        <f t="shared" si="7"/>
        <v>0</v>
      </c>
      <c r="AG30" s="8">
        <f t="shared" si="7"/>
        <v>146</v>
      </c>
      <c r="AH30" s="8">
        <f t="shared" si="7"/>
        <v>111</v>
      </c>
      <c r="AI30" s="8">
        <f t="shared" si="7"/>
        <v>0</v>
      </c>
      <c r="AJ30" s="8">
        <f t="shared" si="7"/>
        <v>1088</v>
      </c>
    </row>
    <row r="31" spans="1:36" ht="12.75">
      <c r="A31" s="7"/>
      <c r="B31" s="12" t="s">
        <v>16</v>
      </c>
      <c r="C31" s="8">
        <f>C30+C12</f>
        <v>12</v>
      </c>
      <c r="D31" s="8">
        <f aca="true" t="shared" si="8" ref="D31:AJ31">D30+D12</f>
        <v>206</v>
      </c>
      <c r="E31" s="8">
        <f t="shared" si="8"/>
        <v>16</v>
      </c>
      <c r="F31" s="8">
        <f t="shared" si="8"/>
        <v>208</v>
      </c>
      <c r="G31" s="8">
        <f t="shared" si="8"/>
        <v>13</v>
      </c>
      <c r="H31" s="8">
        <f t="shared" si="8"/>
        <v>181</v>
      </c>
      <c r="I31" s="8">
        <f t="shared" si="8"/>
        <v>12</v>
      </c>
      <c r="J31" s="8">
        <f t="shared" si="8"/>
        <v>165</v>
      </c>
      <c r="K31" s="8">
        <f t="shared" si="8"/>
        <v>53</v>
      </c>
      <c r="L31" s="8">
        <f t="shared" si="8"/>
        <v>0</v>
      </c>
      <c r="M31" s="8">
        <f t="shared" si="8"/>
        <v>760</v>
      </c>
      <c r="N31" s="8">
        <f t="shared" si="8"/>
        <v>11</v>
      </c>
      <c r="O31" s="8">
        <f t="shared" si="8"/>
        <v>186</v>
      </c>
      <c r="P31" s="8">
        <f t="shared" si="8"/>
        <v>15</v>
      </c>
      <c r="Q31" s="8">
        <f t="shared" si="8"/>
        <v>153</v>
      </c>
      <c r="R31" s="8">
        <f t="shared" si="8"/>
        <v>12</v>
      </c>
      <c r="S31" s="8">
        <f t="shared" si="8"/>
        <v>175</v>
      </c>
      <c r="T31" s="8">
        <f t="shared" si="8"/>
        <v>16</v>
      </c>
      <c r="U31" s="8">
        <f t="shared" si="8"/>
        <v>177</v>
      </c>
      <c r="V31" s="8">
        <f t="shared" si="8"/>
        <v>17</v>
      </c>
      <c r="W31" s="8">
        <f t="shared" si="8"/>
        <v>202</v>
      </c>
      <c r="X31" s="8">
        <f t="shared" si="8"/>
        <v>71</v>
      </c>
      <c r="Y31" s="8">
        <f t="shared" si="8"/>
        <v>0</v>
      </c>
      <c r="Z31" s="8">
        <f t="shared" si="8"/>
        <v>893</v>
      </c>
      <c r="AA31" s="8">
        <f t="shared" si="8"/>
        <v>11</v>
      </c>
      <c r="AB31" s="8">
        <f t="shared" si="8"/>
        <v>116</v>
      </c>
      <c r="AC31" s="8">
        <f t="shared" si="8"/>
        <v>12</v>
      </c>
      <c r="AD31" s="8">
        <f t="shared" si="8"/>
        <v>122</v>
      </c>
      <c r="AE31" s="8">
        <f t="shared" si="8"/>
        <v>23</v>
      </c>
      <c r="AF31" s="8">
        <f t="shared" si="8"/>
        <v>0</v>
      </c>
      <c r="AG31" s="8">
        <f t="shared" si="8"/>
        <v>238</v>
      </c>
      <c r="AH31" s="8">
        <f t="shared" si="8"/>
        <v>147</v>
      </c>
      <c r="AI31" s="8">
        <f t="shared" si="8"/>
        <v>0</v>
      </c>
      <c r="AJ31" s="8">
        <f t="shared" si="8"/>
        <v>1891</v>
      </c>
    </row>
    <row r="32" spans="1:36" ht="12.75">
      <c r="A32" s="7"/>
      <c r="B32" s="13" t="s">
        <v>17</v>
      </c>
      <c r="C32" s="8">
        <f>C14+C15+C16+C17+C18+C19+C20+C21+C22+C23+C24+C25+C26+C27+C28+C29+C9+C10+C11</f>
        <v>12</v>
      </c>
      <c r="D32" s="8">
        <f aca="true" t="shared" si="9" ref="D32:AJ32">D14+D15+D16+D17+D18+D19+D20+D21+D22+D23+D24+D25+D26+D27+D28+D29+D9+D10+D11</f>
        <v>206</v>
      </c>
      <c r="E32" s="8">
        <f t="shared" si="9"/>
        <v>16</v>
      </c>
      <c r="F32" s="8">
        <f t="shared" si="9"/>
        <v>208</v>
      </c>
      <c r="G32" s="8">
        <f t="shared" si="9"/>
        <v>13</v>
      </c>
      <c r="H32" s="8">
        <f t="shared" si="9"/>
        <v>181</v>
      </c>
      <c r="I32" s="8">
        <f t="shared" si="9"/>
        <v>12</v>
      </c>
      <c r="J32" s="8">
        <f t="shared" si="9"/>
        <v>165</v>
      </c>
      <c r="K32" s="8">
        <f t="shared" si="9"/>
        <v>53</v>
      </c>
      <c r="L32" s="8">
        <f t="shared" si="9"/>
        <v>0</v>
      </c>
      <c r="M32" s="8">
        <f t="shared" si="9"/>
        <v>760</v>
      </c>
      <c r="N32" s="8">
        <f t="shared" si="9"/>
        <v>11</v>
      </c>
      <c r="O32" s="8">
        <f t="shared" si="9"/>
        <v>186</v>
      </c>
      <c r="P32" s="8">
        <f t="shared" si="9"/>
        <v>15</v>
      </c>
      <c r="Q32" s="8">
        <f t="shared" si="9"/>
        <v>153</v>
      </c>
      <c r="R32" s="8">
        <f t="shared" si="9"/>
        <v>12</v>
      </c>
      <c r="S32" s="8">
        <f t="shared" si="9"/>
        <v>175</v>
      </c>
      <c r="T32" s="8">
        <f t="shared" si="9"/>
        <v>16</v>
      </c>
      <c r="U32" s="8">
        <f t="shared" si="9"/>
        <v>177</v>
      </c>
      <c r="V32" s="8">
        <f t="shared" si="9"/>
        <v>17</v>
      </c>
      <c r="W32" s="8">
        <f t="shared" si="9"/>
        <v>202</v>
      </c>
      <c r="X32" s="8">
        <f t="shared" si="9"/>
        <v>71</v>
      </c>
      <c r="Y32" s="8">
        <f t="shared" si="9"/>
        <v>0</v>
      </c>
      <c r="Z32" s="8">
        <f t="shared" si="9"/>
        <v>893</v>
      </c>
      <c r="AA32" s="8">
        <f t="shared" si="9"/>
        <v>11</v>
      </c>
      <c r="AB32" s="8">
        <f t="shared" si="9"/>
        <v>116</v>
      </c>
      <c r="AC32" s="8">
        <f t="shared" si="9"/>
        <v>12</v>
      </c>
      <c r="AD32" s="8">
        <f t="shared" si="9"/>
        <v>122</v>
      </c>
      <c r="AE32" s="8">
        <f t="shared" si="9"/>
        <v>23</v>
      </c>
      <c r="AF32" s="8">
        <f t="shared" si="9"/>
        <v>0</v>
      </c>
      <c r="AG32" s="8">
        <f t="shared" si="9"/>
        <v>238</v>
      </c>
      <c r="AH32" s="8">
        <f t="shared" si="9"/>
        <v>147</v>
      </c>
      <c r="AI32" s="8">
        <f t="shared" si="9"/>
        <v>0</v>
      </c>
      <c r="AJ32" s="8">
        <f t="shared" si="9"/>
        <v>1891</v>
      </c>
    </row>
    <row r="33" spans="1:36" ht="12.75">
      <c r="A33" s="7"/>
      <c r="B33" s="13" t="s">
        <v>18</v>
      </c>
      <c r="C33" s="8">
        <f>C14+C15+C16+C17+C18+C19+C20+C21+C22+C23+C24+C25+C26+C27+C28+C29</f>
        <v>9</v>
      </c>
      <c r="D33" s="8">
        <f aca="true" t="shared" si="10" ref="D33:AJ33">D14+D15+D16+D17+D18+D19+D20+D21+D22+D23+D24+D25+D26+D27+D28+D29</f>
        <v>117</v>
      </c>
      <c r="E33" s="8">
        <f t="shared" si="10"/>
        <v>12</v>
      </c>
      <c r="F33" s="8">
        <f t="shared" si="10"/>
        <v>120</v>
      </c>
      <c r="G33" s="8">
        <f t="shared" si="10"/>
        <v>10</v>
      </c>
      <c r="H33" s="8">
        <f t="shared" si="10"/>
        <v>94</v>
      </c>
      <c r="I33" s="8">
        <f t="shared" si="10"/>
        <v>9</v>
      </c>
      <c r="J33" s="8">
        <f t="shared" si="10"/>
        <v>87</v>
      </c>
      <c r="K33" s="8">
        <f t="shared" si="10"/>
        <v>40</v>
      </c>
      <c r="L33" s="8">
        <f t="shared" si="10"/>
        <v>0</v>
      </c>
      <c r="M33" s="8">
        <f t="shared" si="10"/>
        <v>418</v>
      </c>
      <c r="N33" s="8">
        <f t="shared" si="10"/>
        <v>8</v>
      </c>
      <c r="O33" s="8">
        <f t="shared" si="10"/>
        <v>114</v>
      </c>
      <c r="P33" s="8">
        <f t="shared" si="10"/>
        <v>12</v>
      </c>
      <c r="Q33" s="8">
        <f t="shared" si="10"/>
        <v>93</v>
      </c>
      <c r="R33" s="8">
        <f t="shared" si="10"/>
        <v>9</v>
      </c>
      <c r="S33" s="8">
        <f t="shared" si="10"/>
        <v>96</v>
      </c>
      <c r="T33" s="8">
        <f t="shared" si="10"/>
        <v>12</v>
      </c>
      <c r="U33" s="8">
        <f t="shared" si="10"/>
        <v>101</v>
      </c>
      <c r="V33" s="8">
        <f t="shared" si="10"/>
        <v>13</v>
      </c>
      <c r="W33" s="8">
        <f t="shared" si="10"/>
        <v>120</v>
      </c>
      <c r="X33" s="8">
        <f t="shared" si="10"/>
        <v>54</v>
      </c>
      <c r="Y33" s="8">
        <f t="shared" si="10"/>
        <v>0</v>
      </c>
      <c r="Z33" s="8">
        <f t="shared" si="10"/>
        <v>524</v>
      </c>
      <c r="AA33" s="8">
        <f t="shared" si="10"/>
        <v>8</v>
      </c>
      <c r="AB33" s="8">
        <f t="shared" si="10"/>
        <v>72</v>
      </c>
      <c r="AC33" s="8">
        <f t="shared" si="10"/>
        <v>9</v>
      </c>
      <c r="AD33" s="8">
        <f t="shared" si="10"/>
        <v>74</v>
      </c>
      <c r="AE33" s="8">
        <f t="shared" si="10"/>
        <v>17</v>
      </c>
      <c r="AF33" s="8">
        <f t="shared" si="10"/>
        <v>0</v>
      </c>
      <c r="AG33" s="8">
        <f t="shared" si="10"/>
        <v>146</v>
      </c>
      <c r="AH33" s="8">
        <f t="shared" si="10"/>
        <v>111</v>
      </c>
      <c r="AI33" s="8">
        <f t="shared" si="10"/>
        <v>0</v>
      </c>
      <c r="AJ33" s="8">
        <f t="shared" si="10"/>
        <v>1088</v>
      </c>
    </row>
    <row r="34" spans="1:36" ht="12.75">
      <c r="A34" s="7"/>
      <c r="B34" s="13" t="s">
        <v>19</v>
      </c>
      <c r="C34" s="8">
        <f>C12</f>
        <v>3</v>
      </c>
      <c r="D34" s="8">
        <f aca="true" t="shared" si="11" ref="D34:AJ34">D12</f>
        <v>89</v>
      </c>
      <c r="E34" s="8">
        <f t="shared" si="11"/>
        <v>4</v>
      </c>
      <c r="F34" s="8">
        <f t="shared" si="11"/>
        <v>88</v>
      </c>
      <c r="G34" s="8">
        <f t="shared" si="11"/>
        <v>3</v>
      </c>
      <c r="H34" s="8">
        <f t="shared" si="11"/>
        <v>87</v>
      </c>
      <c r="I34" s="8">
        <f t="shared" si="11"/>
        <v>3</v>
      </c>
      <c r="J34" s="8">
        <f t="shared" si="11"/>
        <v>78</v>
      </c>
      <c r="K34" s="8">
        <f t="shared" si="11"/>
        <v>13</v>
      </c>
      <c r="L34" s="8">
        <f t="shared" si="11"/>
        <v>0</v>
      </c>
      <c r="M34" s="8">
        <f t="shared" si="11"/>
        <v>342</v>
      </c>
      <c r="N34" s="8">
        <f t="shared" si="11"/>
        <v>3</v>
      </c>
      <c r="O34" s="8">
        <f t="shared" si="11"/>
        <v>72</v>
      </c>
      <c r="P34" s="8">
        <f t="shared" si="11"/>
        <v>3</v>
      </c>
      <c r="Q34" s="8">
        <f t="shared" si="11"/>
        <v>60</v>
      </c>
      <c r="R34" s="8">
        <f t="shared" si="11"/>
        <v>3</v>
      </c>
      <c r="S34" s="8">
        <f t="shared" si="11"/>
        <v>79</v>
      </c>
      <c r="T34" s="8">
        <f t="shared" si="11"/>
        <v>4</v>
      </c>
      <c r="U34" s="8">
        <f t="shared" si="11"/>
        <v>76</v>
      </c>
      <c r="V34" s="8">
        <f t="shared" si="11"/>
        <v>4</v>
      </c>
      <c r="W34" s="8">
        <f t="shared" si="11"/>
        <v>82</v>
      </c>
      <c r="X34" s="8">
        <f t="shared" si="11"/>
        <v>17</v>
      </c>
      <c r="Y34" s="8">
        <f t="shared" si="11"/>
        <v>0</v>
      </c>
      <c r="Z34" s="8">
        <f t="shared" si="11"/>
        <v>369</v>
      </c>
      <c r="AA34" s="8">
        <f t="shared" si="11"/>
        <v>3</v>
      </c>
      <c r="AB34" s="8">
        <f t="shared" si="11"/>
        <v>44</v>
      </c>
      <c r="AC34" s="8">
        <f t="shared" si="11"/>
        <v>3</v>
      </c>
      <c r="AD34" s="8">
        <f t="shared" si="11"/>
        <v>48</v>
      </c>
      <c r="AE34" s="8">
        <f t="shared" si="11"/>
        <v>6</v>
      </c>
      <c r="AF34" s="8">
        <f t="shared" si="11"/>
        <v>0</v>
      </c>
      <c r="AG34" s="8">
        <f t="shared" si="11"/>
        <v>92</v>
      </c>
      <c r="AH34" s="8">
        <f t="shared" si="11"/>
        <v>36</v>
      </c>
      <c r="AI34" s="8">
        <f t="shared" si="11"/>
        <v>0</v>
      </c>
      <c r="AJ34" s="8">
        <f t="shared" si="11"/>
        <v>803</v>
      </c>
    </row>
    <row r="36" spans="2:22" ht="12.75">
      <c r="B36" s="18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V36" s="4"/>
    </row>
  </sheetData>
  <sheetProtection/>
  <mergeCells count="101">
    <mergeCell ref="X9:Y9"/>
    <mergeCell ref="X10:Y10"/>
    <mergeCell ref="AH16:AI16"/>
    <mergeCell ref="AH17:AI17"/>
    <mergeCell ref="AH14:AI14"/>
    <mergeCell ref="AH15:AI15"/>
    <mergeCell ref="AE14:AF14"/>
    <mergeCell ref="AE9:AF9"/>
    <mergeCell ref="K7:L7"/>
    <mergeCell ref="X7:Y7"/>
    <mergeCell ref="AE7:AF7"/>
    <mergeCell ref="AH7:AI7"/>
    <mergeCell ref="AE10:AF10"/>
    <mergeCell ref="AE11:AF11"/>
    <mergeCell ref="AH9:AI9"/>
    <mergeCell ref="AH10:AI10"/>
    <mergeCell ref="AH11:AI11"/>
    <mergeCell ref="AH29:AI29"/>
    <mergeCell ref="AH25:AI25"/>
    <mergeCell ref="AH26:AI26"/>
    <mergeCell ref="AH27:AI27"/>
    <mergeCell ref="AH28:AI28"/>
    <mergeCell ref="AH18:AI18"/>
    <mergeCell ref="AH19:AI19"/>
    <mergeCell ref="AH23:AI23"/>
    <mergeCell ref="AH24:AI24"/>
    <mergeCell ref="AH21:AI21"/>
    <mergeCell ref="AH22:AI22"/>
    <mergeCell ref="AH20:AI20"/>
    <mergeCell ref="AE29:AF29"/>
    <mergeCell ref="AE23:AF23"/>
    <mergeCell ref="AE24:AF24"/>
    <mergeCell ref="AE25:AF25"/>
    <mergeCell ref="AE26:AF26"/>
    <mergeCell ref="AE27:AF27"/>
    <mergeCell ref="AE28:AF28"/>
    <mergeCell ref="AE22:AF22"/>
    <mergeCell ref="AE15:AF15"/>
    <mergeCell ref="AE16:AF16"/>
    <mergeCell ref="AE17:AF17"/>
    <mergeCell ref="AE18:AF18"/>
    <mergeCell ref="AE19:AF19"/>
    <mergeCell ref="AE20:AF20"/>
    <mergeCell ref="AE21:AF21"/>
    <mergeCell ref="X28:Y28"/>
    <mergeCell ref="X23:Y23"/>
    <mergeCell ref="X24:Y24"/>
    <mergeCell ref="X25:Y25"/>
    <mergeCell ref="X26:Y26"/>
    <mergeCell ref="X29:Y29"/>
    <mergeCell ref="X21:Y21"/>
    <mergeCell ref="X22:Y22"/>
    <mergeCell ref="X15:Y15"/>
    <mergeCell ref="X16:Y16"/>
    <mergeCell ref="X17:Y17"/>
    <mergeCell ref="X18:Y18"/>
    <mergeCell ref="X19:Y19"/>
    <mergeCell ref="X20:Y20"/>
    <mergeCell ref="X27:Y27"/>
    <mergeCell ref="K11:L11"/>
    <mergeCell ref="K19:L19"/>
    <mergeCell ref="K21:L21"/>
    <mergeCell ref="K14:L14"/>
    <mergeCell ref="K15:L15"/>
    <mergeCell ref="K16:L16"/>
    <mergeCell ref="K17:L17"/>
    <mergeCell ref="X11:Y11"/>
    <mergeCell ref="X14:Y14"/>
    <mergeCell ref="P6:Q6"/>
    <mergeCell ref="K28:L28"/>
    <mergeCell ref="K18:L18"/>
    <mergeCell ref="K20:L20"/>
    <mergeCell ref="K6:M6"/>
    <mergeCell ref="K26:L26"/>
    <mergeCell ref="K9:L9"/>
    <mergeCell ref="K10:L10"/>
    <mergeCell ref="K29:L29"/>
    <mergeCell ref="K22:L22"/>
    <mergeCell ref="K23:L23"/>
    <mergeCell ref="K24:L24"/>
    <mergeCell ref="K25:L25"/>
    <mergeCell ref="K27:L27"/>
    <mergeCell ref="AE6:AG6"/>
    <mergeCell ref="R6:S6"/>
    <mergeCell ref="T6:U6"/>
    <mergeCell ref="V6:W6"/>
    <mergeCell ref="AA6:AB6"/>
    <mergeCell ref="C6:D6"/>
    <mergeCell ref="E6:F6"/>
    <mergeCell ref="G6:H6"/>
    <mergeCell ref="I6:J6"/>
    <mergeCell ref="A3:AJ3"/>
    <mergeCell ref="B36:N36"/>
    <mergeCell ref="A8:AJ8"/>
    <mergeCell ref="AH6:AJ6"/>
    <mergeCell ref="A13:AJ13"/>
    <mergeCell ref="N6:O6"/>
    <mergeCell ref="A6:A7"/>
    <mergeCell ref="B6:B7"/>
    <mergeCell ref="X6:Z6"/>
    <mergeCell ref="AC6:AD6"/>
  </mergeCells>
  <printOptions/>
  <pageMargins left="0.3937007874015748" right="0.3937007874015748" top="0.42" bottom="0.65" header="0.27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2017-10-05T06:16:52Z</cp:lastPrinted>
  <dcterms:created xsi:type="dcterms:W3CDTF">1996-10-08T23:32:33Z</dcterms:created>
  <dcterms:modified xsi:type="dcterms:W3CDTF">2017-10-05T06:18:29Z</dcterms:modified>
  <cp:category/>
  <cp:version/>
  <cp:contentType/>
  <cp:contentStatus/>
</cp:coreProperties>
</file>